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8895" windowHeight="4755"/>
  </bookViews>
  <sheets>
    <sheet name="Proof of use of funds" sheetId="1" r:id="rId1"/>
    <sheet name="Disbursement date" sheetId="2" r:id="rId2"/>
  </sheets>
  <definedNames>
    <definedName name="PersonalVWN_AbweichungEUR">'Proof of use of funds'!$F$18</definedName>
    <definedName name="PersonalVWN_AbweichungProzent">'Proof of use of funds'!$G$18</definedName>
    <definedName name="PersonalVWN_frueher">'Proof of use of funds'!$H$18</definedName>
    <definedName name="PlanPersonal_Bewilligung">'Proof of use of funds'!$C$18</definedName>
    <definedName name="PlanPersonal_Nachweis">'Proof of use of funds'!$E$18</definedName>
    <definedName name="PlanPersonal_Zeitraum">'Proof of use of funds'!$D$18</definedName>
    <definedName name="PlanSach_Bewilligung">'Proof of use of funds'!$C$24</definedName>
    <definedName name="PlanSach_Nachweis">'Proof of use of funds'!$E$24</definedName>
    <definedName name="PlanSach_Zeitraum">'Proof of use of funds'!$D$24</definedName>
    <definedName name="SachVWN_AbweichungEUR">'Proof of use of funds'!$F$24</definedName>
    <definedName name="SachVWN_AbweichungProzent">'Proof of use of funds'!$G$24</definedName>
    <definedName name="SachVWN_frueher">'Proof of use of funds'!$H$24</definedName>
    <definedName name="Text536" localSheetId="0">'Proof of use of funds'!$A$39</definedName>
    <definedName name="Text537" localSheetId="0">'Proof of use of funds'!$C$39</definedName>
  </definedNames>
  <calcPr calcId="145621"/>
</workbook>
</file>

<file path=xl/calcChain.xml><?xml version="1.0" encoding="utf-8"?>
<calcChain xmlns="http://schemas.openxmlformats.org/spreadsheetml/2006/main">
  <c r="J26" i="1" l="1"/>
  <c r="J27" i="1"/>
  <c r="J28" i="1"/>
  <c r="J29" i="1"/>
  <c r="J30" i="1"/>
  <c r="J31" i="1"/>
  <c r="J25" i="1"/>
  <c r="J20" i="1"/>
  <c r="J21" i="1"/>
  <c r="J22" i="1"/>
  <c r="J23" i="1"/>
  <c r="J19" i="1"/>
  <c r="H24" i="1"/>
  <c r="H18" i="1"/>
  <c r="E18" i="1"/>
  <c r="D18" i="1"/>
  <c r="G18" i="1" s="1"/>
  <c r="C18" i="1"/>
  <c r="J18" i="1" s="1"/>
  <c r="C24" i="1"/>
  <c r="D24" i="1"/>
  <c r="E24" i="1"/>
  <c r="F26" i="1"/>
  <c r="F27" i="1"/>
  <c r="F28" i="1"/>
  <c r="F29" i="1"/>
  <c r="F30" i="1"/>
  <c r="F31" i="1"/>
  <c r="G26" i="1"/>
  <c r="G27" i="1"/>
  <c r="G28" i="1"/>
  <c r="G29" i="1"/>
  <c r="G30" i="1"/>
  <c r="G31" i="1"/>
  <c r="G25" i="1"/>
  <c r="F25" i="1"/>
  <c r="G20" i="1"/>
  <c r="G21" i="1"/>
  <c r="G22" i="1"/>
  <c r="G23" i="1"/>
  <c r="G19" i="1"/>
  <c r="F20" i="1"/>
  <c r="F21" i="1"/>
  <c r="F22" i="1"/>
  <c r="F23" i="1"/>
  <c r="F19" i="1"/>
  <c r="E32" i="1" l="1"/>
  <c r="I32" i="1"/>
  <c r="C32" i="1"/>
  <c r="D32" i="1"/>
  <c r="F32" i="1" s="1"/>
  <c r="F18" i="1"/>
  <c r="F24" i="1"/>
  <c r="G24" i="1" l="1"/>
  <c r="G32" i="1"/>
  <c r="F14" i="1"/>
  <c r="J12" i="1" s="1"/>
  <c r="C7" i="1"/>
  <c r="J24" i="1" l="1"/>
  <c r="J8" i="1"/>
  <c r="J9" i="1" s="1"/>
  <c r="J10" i="1"/>
  <c r="J32" i="1" l="1"/>
  <c r="J11" i="1"/>
</calcChain>
</file>

<file path=xl/sharedStrings.xml><?xml version="1.0" encoding="utf-8"?>
<sst xmlns="http://schemas.openxmlformats.org/spreadsheetml/2006/main" count="62" uniqueCount="58">
  <si>
    <t xml:space="preserve">Proof of use of funds no. </t>
  </si>
  <si>
    <t xml:space="preserve">Title of project: </t>
  </si>
  <si>
    <t>Project number:</t>
  </si>
  <si>
    <t>Grant period:</t>
  </si>
  <si>
    <t>from</t>
  </si>
  <si>
    <t>until</t>
  </si>
  <si>
    <t>Total project funding:</t>
  </si>
  <si>
    <t>Funds drawn down:</t>
  </si>
  <si>
    <t>Summary of funds:</t>
  </si>
  <si>
    <t>of which own funds:</t>
  </si>
  <si>
    <t xml:space="preserve">1. </t>
  </si>
  <si>
    <t>Funds supported by previous proofs of use:</t>
  </si>
  <si>
    <t>Funds approved by the Foundation:</t>
  </si>
  <si>
    <t xml:space="preserve">2. </t>
  </si>
  <si>
    <t>Funds drawn down, but whose use has not been proven:</t>
  </si>
  <si>
    <t>Other third-party funds:</t>
  </si>
  <si>
    <t xml:space="preserve">3. </t>
  </si>
  <si>
    <t>Funds whose use is proven by this proof of use:</t>
  </si>
  <si>
    <t xml:space="preserve">4. </t>
  </si>
  <si>
    <t>Funds drawn down, but not yet used:</t>
  </si>
  <si>
    <t xml:space="preserve">5. </t>
  </si>
  <si>
    <t>Funds not yet drawn down:</t>
  </si>
  <si>
    <t xml:space="preserve">6. </t>
  </si>
  <si>
    <t>Total:</t>
  </si>
  <si>
    <t>Cost type</t>
  </si>
  <si>
    <t>Total planned amount as per approval</t>
  </si>
  <si>
    <t>Planned amounts for the period subject to proof of use</t>
  </si>
  <si>
    <t>Funds supported by this proof of use</t>
  </si>
  <si>
    <t>Deviation of this proof of use</t>
  </si>
  <si>
    <t>in €</t>
  </si>
  <si>
    <t xml:space="preserve"> in %</t>
  </si>
  <si>
    <t>Brief explanation of this deviation</t>
  </si>
  <si>
    <t>Funds supported by previous proofs of use</t>
  </si>
  <si>
    <t>Total remaining funds
(informative)</t>
  </si>
  <si>
    <t>Personnel costs</t>
  </si>
  <si>
    <t>Project manager(s)</t>
  </si>
  <si>
    <t>Project employees</t>
  </si>
  <si>
    <t>Communication employees</t>
  </si>
  <si>
    <t>Secretarial staff</t>
  </si>
  <si>
    <t>Auxiliary staff</t>
  </si>
  <si>
    <t>Non-personnel costs</t>
  </si>
  <si>
    <t>Contracts for services and works</t>
  </si>
  <si>
    <t>Travel expenses/accommodation</t>
  </si>
  <si>
    <t>Events</t>
  </si>
  <si>
    <t>Consumables, equipment</t>
  </si>
  <si>
    <t>Publications</t>
  </si>
  <si>
    <t>Public relations</t>
  </si>
  <si>
    <t>Evaluation</t>
  </si>
  <si>
    <t xml:space="preserve">Total budget for personnel and non-personnel costs </t>
  </si>
  <si>
    <t>We hereby confirm that we have used the funds for the aforementioned charitable purpose in accordance with the funding guidelines of the Funk Foundation. The costs accounted for here have been used solely for the project supported by the Funk Foundation. Itemised proof of use is enclosed. The information provided can be verified at any time by means of auditable documents. We have acted cost-effectively.</t>
  </si>
  <si>
    <t>To be completed by the Funk Foundation:</t>
  </si>
  <si>
    <t>     </t>
  </si>
  <si>
    <t>Responsible PM:</t>
  </si>
  <si>
    <t>Signature of PM:</t>
  </si>
  <si>
    <t>Place, date</t>
  </si>
  <si>
    <t>Signature of the project manager responsible</t>
  </si>
  <si>
    <t>Signature of administrator:</t>
  </si>
  <si>
    <t>Signature of the project partner’s legal representative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</si>
</sst>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 _D_M_-;\-* #,##0\ _D_M_-;_-* &quot;-&quot;\ _D_M_-;_-@_-"/>
    <numFmt numFmtId="165" formatCode="0000"/>
    <numFmt numFmtId="166" formatCode="#,##0&quot; &quot;"/>
    <numFmt numFmtId="167" formatCode="#,##0.00&quot; &quot;"/>
    <numFmt numFmtId="168" formatCode="_-* #,##0.00\ _D_M_-;\-* #,##0.00\ _D_M_-;_-* &quot;-&quot;\ _D_M_-;_-@_-"/>
    <numFmt numFmtId="169" formatCode="#,##0\ &quot; $   &quot;;[Red]\-#,##0\ &quot; $   &quot;"/>
    <numFmt numFmtId="170" formatCode="#,##0.00\ &quot; $   &quot;;[Red]\-#,##0.00\ &quot; $   &quot;"/>
    <numFmt numFmtId="171" formatCode="00"/>
    <numFmt numFmtId="172" formatCode="000"/>
    <numFmt numFmtId="173" formatCode="_-* #,##0\ &quot;kW&quot;_-;\-* #,##0\ &quot;kW&quot;_-;_-* &quot;-&quot;\ &quot;DM&quot;_-;_-@_-"/>
    <numFmt numFmtId="174" formatCode="_-* #,##0.00\ &quot;kW&quot;_-;\-* #,##0.00\ &quot;kW&quot;_-;_-* &quot;-&quot;\ &quot;DM&quot;_-;_-@_-"/>
    <numFmt numFmtId="175" formatCode="_-* #,##0\ &quot;t&quot;_D_M;\-* #,##0\ &quot;t&quot;_D_M;_-* &quot;-&quot;\ &quot;DM&quot;_-;_-@_-"/>
    <numFmt numFmtId="176" formatCode="_-* #,##0.00\ &quot;t&quot;_D_M;\-* #,##0.00\ &quot;t&quot;_D_M;_-* &quot;-&quot;\ &quot;DM&quot;_-;_-@_-"/>
    <numFmt numFmtId="177" formatCode="#,##0&quot;‰&quot;"/>
    <numFmt numFmtId="178" formatCode="#,##0.00&quot;‰&quot;"/>
    <numFmt numFmtId="179" formatCode="#,##0.00\ &quot;€&quot;"/>
    <numFmt numFmtId="180" formatCode="&quot;bis &quot;dd/mm/yyyy"/>
    <numFmt numFmtId="181" formatCode="&quot;von &quot;dd/mm/yyyy"/>
  </numFmts>
  <fonts count="12" x14ac:knownFonts="1">
    <font>
      <sz val="10"/>
      <name val="Arial"/>
    </font>
    <font>
      <sz val="10"/>
      <name val="Arial"/>
      <family val="2"/>
    </font>
    <font>
      <b/>
      <sz val="12"/>
      <name val="Arial"/>
      <family val="2"/>
    </font>
    <font>
      <b/>
      <sz val="14"/>
      <name val="Arial"/>
      <family val="2"/>
    </font>
    <font>
      <sz val="10"/>
      <name val="Arial Narrow"/>
      <family val="2"/>
    </font>
    <font>
      <sz val="9"/>
      <name val="Arial Narrow"/>
      <family val="2"/>
    </font>
    <font>
      <b/>
      <sz val="10"/>
      <name val="Arial Narrow"/>
      <family val="2"/>
    </font>
    <font>
      <sz val="11"/>
      <name val="Arial Narrow"/>
      <family val="2"/>
    </font>
    <font>
      <b/>
      <sz val="11"/>
      <name val="Arial Narrow"/>
      <family val="2"/>
    </font>
    <font>
      <sz val="11"/>
      <color rgb="FF7F7F7F"/>
      <name val="Arial Narrow"/>
      <family val="2"/>
    </font>
    <font>
      <b/>
      <sz val="9"/>
      <color rgb="FF000000"/>
      <name val="Arial Narrow"/>
      <family val="2"/>
    </font>
    <font>
      <sz val="8.5"/>
      <name val="Arial Narrow"/>
      <family val="2"/>
    </font>
  </fonts>
  <fills count="4">
    <fill>
      <patternFill patternType="none"/>
    </fill>
    <fill>
      <patternFill patternType="gray125"/>
    </fill>
    <fill>
      <patternFill patternType="solid">
        <fgColor indexed="22"/>
        <bgColor indexed="64"/>
      </patternFill>
    </fill>
    <fill>
      <patternFill patternType="solid">
        <fgColor rgb="FFDEDCDC"/>
        <bgColor indexed="64"/>
      </patternFill>
    </fill>
  </fills>
  <borders count="35">
    <border>
      <left/>
      <right/>
      <top/>
      <bottom/>
      <diagonal/>
    </border>
    <border>
      <left style="medium">
        <color indexed="64"/>
      </left>
      <right/>
      <top style="medium">
        <color indexed="64"/>
      </top>
      <bottom style="medium">
        <color indexed="64"/>
      </bottom>
      <diagonal/>
    </border>
    <border>
      <left/>
      <right/>
      <top/>
      <bottom style="thick">
        <color theme="0"/>
      </bottom>
      <diagonal/>
    </border>
    <border>
      <left/>
      <right/>
      <top style="thick">
        <color theme="0"/>
      </top>
      <bottom style="thick">
        <color theme="0"/>
      </bottom>
      <diagonal/>
    </border>
    <border>
      <left/>
      <right/>
      <top/>
      <bottom style="medium">
        <color theme="0"/>
      </bottom>
      <diagonal/>
    </border>
    <border>
      <left/>
      <right/>
      <top style="medium">
        <color theme="0"/>
      </top>
      <bottom style="medium">
        <color theme="0"/>
      </bottom>
      <diagonal/>
    </border>
    <border>
      <left style="thick">
        <color theme="0"/>
      </left>
      <right/>
      <top/>
      <bottom/>
      <diagonal/>
    </border>
    <border>
      <left/>
      <right/>
      <top/>
      <bottom style="medium">
        <color theme="0" tint="-4.9989318521683403E-2"/>
      </bottom>
      <diagonal/>
    </border>
    <border>
      <left/>
      <right/>
      <top style="medium">
        <color theme="0" tint="-4.9989318521683403E-2"/>
      </top>
      <bottom style="medium">
        <color theme="0" tint="-4.9989318521683403E-2"/>
      </bottom>
      <diagonal/>
    </border>
    <border>
      <left/>
      <right style="thick">
        <color rgb="FFFFFFFF"/>
      </right>
      <top/>
      <bottom/>
      <diagonal/>
    </border>
    <border>
      <left style="thick">
        <color rgb="FFFFFFFF"/>
      </left>
      <right/>
      <top/>
      <bottom/>
      <diagonal/>
    </border>
    <border>
      <left/>
      <right style="thick">
        <color theme="0"/>
      </right>
      <top/>
      <bottom/>
      <diagonal/>
    </border>
    <border>
      <left style="thick">
        <color theme="0"/>
      </left>
      <right style="thick">
        <color theme="0"/>
      </right>
      <top/>
      <bottom/>
      <diagonal/>
    </border>
    <border>
      <left/>
      <right/>
      <top style="medium">
        <color theme="0"/>
      </top>
      <bottom/>
      <diagonal/>
    </border>
    <border>
      <left style="medium">
        <color theme="0" tint="-0.499984740745262"/>
      </left>
      <right/>
      <top/>
      <bottom/>
      <diagonal/>
    </border>
    <border>
      <left/>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auto="1"/>
      </left>
      <right style="thin">
        <color auto="1"/>
      </right>
      <top/>
      <bottom/>
      <diagonal/>
    </border>
    <border>
      <left style="thin">
        <color auto="1"/>
      </left>
      <right style="medium">
        <color theme="0" tint="-0.499984740745262"/>
      </right>
      <top/>
      <bottom/>
      <diagonal/>
    </border>
    <border>
      <left style="medium">
        <color theme="0" tint="-0.499984740745262"/>
      </left>
      <right style="thin">
        <color auto="1"/>
      </right>
      <top style="medium">
        <color theme="0" tint="-0.499984740745262"/>
      </top>
      <bottom/>
      <diagonal/>
    </border>
    <border>
      <left style="thin">
        <color auto="1"/>
      </left>
      <right style="thin">
        <color auto="1"/>
      </right>
      <top style="medium">
        <color theme="0" tint="-0.499984740745262"/>
      </top>
      <bottom/>
      <diagonal/>
    </border>
    <border>
      <left style="thin">
        <color auto="1"/>
      </left>
      <right style="medium">
        <color theme="0" tint="-0.499984740745262"/>
      </right>
      <top style="medium">
        <color theme="0" tint="-0.499984740745262"/>
      </top>
      <bottom/>
      <diagonal/>
    </border>
    <border>
      <left style="medium">
        <color theme="0" tint="-0.499984740745262"/>
      </left>
      <right style="thin">
        <color auto="1"/>
      </right>
      <top/>
      <bottom style="medium">
        <color theme="0" tint="-0.499984740745262"/>
      </bottom>
      <diagonal/>
    </border>
    <border>
      <left style="thin">
        <color auto="1"/>
      </left>
      <right style="thin">
        <color auto="1"/>
      </right>
      <top/>
      <bottom style="medium">
        <color theme="0" tint="-0.499984740745262"/>
      </bottom>
      <diagonal/>
    </border>
    <border>
      <left style="thin">
        <color auto="1"/>
      </left>
      <right style="medium">
        <color theme="0" tint="-0.499984740745262"/>
      </right>
      <top/>
      <bottom style="medium">
        <color theme="0" tint="-0.499984740745262"/>
      </bottom>
      <diagonal/>
    </border>
    <border>
      <left style="thin">
        <color auto="1"/>
      </left>
      <right style="thin">
        <color auto="1"/>
      </right>
      <top style="thin">
        <color theme="0" tint="-0.499984740745262"/>
      </top>
      <bottom/>
      <diagonal/>
    </border>
    <border>
      <left style="thin">
        <color auto="1"/>
      </left>
      <right style="medium">
        <color theme="0" tint="-0.499984740745262"/>
      </right>
      <top style="thin">
        <color theme="0" tint="-0.499984740745262"/>
      </top>
      <bottom/>
      <diagonal/>
    </border>
    <border>
      <left style="thin">
        <color rgb="FFBF9B30"/>
      </left>
      <right/>
      <top style="thin">
        <color rgb="FFBF9B30"/>
      </top>
      <bottom/>
      <diagonal/>
    </border>
    <border>
      <left/>
      <right style="thin">
        <color rgb="FFBF9B30"/>
      </right>
      <top style="thin">
        <color rgb="FFBF9B30"/>
      </top>
      <bottom/>
      <diagonal/>
    </border>
    <border>
      <left style="thin">
        <color rgb="FFBF9B30"/>
      </left>
      <right/>
      <top/>
      <bottom/>
      <diagonal/>
    </border>
    <border>
      <left/>
      <right style="thin">
        <color rgb="FFBF9B30"/>
      </right>
      <top/>
      <bottom style="medium">
        <color rgb="FFFFFFFF"/>
      </bottom>
      <diagonal/>
    </border>
    <border>
      <left style="thin">
        <color rgb="FFBF9B30"/>
      </left>
      <right/>
      <top/>
      <bottom style="thin">
        <color rgb="FFBF9B30"/>
      </bottom>
      <diagonal/>
    </border>
    <border>
      <left/>
      <right style="thin">
        <color rgb="FFBF9B30"/>
      </right>
      <top/>
      <bottom style="thin">
        <color rgb="FFBF9B30"/>
      </bottom>
      <diagonal/>
    </border>
  </borders>
  <cellStyleXfs count="25">
    <xf numFmtId="0" fontId="0" fillId="0" borderId="0"/>
    <xf numFmtId="14" fontId="1" fillId="0" borderId="0"/>
    <xf numFmtId="166" fontId="1" fillId="0" borderId="0"/>
    <xf numFmtId="167" fontId="1" fillId="0" borderId="0"/>
    <xf numFmtId="168" fontId="1" fillId="0" borderId="0"/>
    <xf numFmtId="164" fontId="1" fillId="0" borderId="0"/>
    <xf numFmtId="169" fontId="1" fillId="0" borderId="0"/>
    <xf numFmtId="170" fontId="1" fillId="0" borderId="0"/>
    <xf numFmtId="171" fontId="1" fillId="0" borderId="0"/>
    <xf numFmtId="172" fontId="1" fillId="0" borderId="0"/>
    <xf numFmtId="165" fontId="1" fillId="0" borderId="0"/>
    <xf numFmtId="167" fontId="1" fillId="0" borderId="0"/>
    <xf numFmtId="167" fontId="1" fillId="2" borderId="1" applyBorder="0"/>
    <xf numFmtId="173" fontId="1" fillId="0" borderId="0"/>
    <xf numFmtId="174" fontId="1" fillId="0" borderId="0"/>
    <xf numFmtId="177" fontId="1" fillId="0" borderId="0"/>
    <xf numFmtId="178" fontId="1" fillId="0" borderId="0"/>
    <xf numFmtId="9" fontId="1" fillId="0" borderId="0"/>
    <xf numFmtId="10" fontId="1" fillId="0" borderId="0"/>
    <xf numFmtId="175" fontId="1" fillId="0" borderId="0"/>
    <xf numFmtId="176" fontId="1" fillId="0" borderId="0"/>
    <xf numFmtId="167" fontId="2" fillId="0" borderId="0"/>
    <xf numFmtId="167" fontId="3" fillId="0" borderId="0"/>
    <xf numFmtId="167" fontId="1" fillId="0" borderId="0">
      <alignment wrapText="1"/>
    </xf>
    <xf numFmtId="167" fontId="1" fillId="0" borderId="0">
      <alignment horizontal="center" vertical="center"/>
    </xf>
  </cellStyleXfs>
  <cellXfs count="88">
    <xf numFmtId="0" fontId="0" fillId="0" borderId="0" xfId="0"/>
    <xf numFmtId="167" fontId="4" fillId="0" borderId="0" xfId="11" applyFont="1" applyAlignment="1">
      <alignment vertical="center"/>
    </xf>
    <xf numFmtId="167" fontId="6" fillId="0" borderId="0" xfId="11" applyFont="1" applyAlignment="1">
      <alignment vertical="center"/>
    </xf>
    <xf numFmtId="167" fontId="7" fillId="0" borderId="0" xfId="11" applyFont="1" applyAlignment="1">
      <alignment vertical="center"/>
    </xf>
    <xf numFmtId="179" fontId="4" fillId="0" borderId="0" xfId="11" applyNumberFormat="1" applyFont="1" applyFill="1" applyBorder="1" applyAlignment="1">
      <alignment horizontal="right" vertical="center"/>
    </xf>
    <xf numFmtId="167" fontId="4" fillId="0" borderId="0" xfId="11" applyFont="1" applyFill="1" applyBorder="1" applyAlignment="1">
      <alignment vertical="center"/>
    </xf>
    <xf numFmtId="167" fontId="4" fillId="0" borderId="0" xfId="11" applyFont="1" applyBorder="1" applyAlignment="1">
      <alignment vertical="center"/>
    </xf>
    <xf numFmtId="167" fontId="4" fillId="0" borderId="0" xfId="11" applyFont="1" applyAlignment="1">
      <alignment vertical="center"/>
    </xf>
    <xf numFmtId="167" fontId="5" fillId="0" borderId="0" xfId="11" applyFont="1" applyAlignment="1">
      <alignment vertical="center" wrapText="1"/>
    </xf>
    <xf numFmtId="167" fontId="4" fillId="0" borderId="0" xfId="11" applyFont="1" applyFill="1" applyAlignment="1">
      <alignment vertical="center"/>
    </xf>
    <xf numFmtId="179" fontId="4" fillId="3" borderId="4" xfId="11" applyNumberFormat="1" applyFont="1" applyFill="1" applyBorder="1" applyAlignment="1">
      <alignment horizontal="right" vertical="center"/>
    </xf>
    <xf numFmtId="179" fontId="4" fillId="3" borderId="5" xfId="11" applyNumberFormat="1" applyFont="1" applyFill="1" applyBorder="1" applyAlignment="1">
      <alignment horizontal="right" vertical="center"/>
    </xf>
    <xf numFmtId="180" fontId="7" fillId="3" borderId="3" xfId="11" applyNumberFormat="1" applyFont="1" applyFill="1" applyBorder="1" applyAlignment="1" applyProtection="1">
      <alignment horizontal="left" vertical="center"/>
      <protection locked="0"/>
    </xf>
    <xf numFmtId="181" fontId="7" fillId="3" borderId="3" xfId="11" applyNumberFormat="1" applyFont="1" applyFill="1" applyBorder="1" applyAlignment="1" applyProtection="1">
      <alignment horizontal="left" vertical="center"/>
      <protection locked="0"/>
    </xf>
    <xf numFmtId="179" fontId="4" fillId="3" borderId="4" xfId="11" applyNumberFormat="1" applyFont="1" applyFill="1" applyBorder="1" applyAlignment="1">
      <alignment vertical="center"/>
    </xf>
    <xf numFmtId="179" fontId="4" fillId="3" borderId="5" xfId="11" applyNumberFormat="1" applyFont="1" applyFill="1" applyBorder="1" applyAlignment="1" applyProtection="1">
      <alignment vertical="center"/>
      <protection locked="0"/>
    </xf>
    <xf numFmtId="167" fontId="6" fillId="0" borderId="0" xfId="11" applyFont="1" applyFill="1" applyBorder="1" applyAlignment="1">
      <alignment vertical="center"/>
    </xf>
    <xf numFmtId="167" fontId="8" fillId="0" borderId="0" xfId="11" applyFont="1" applyBorder="1" applyAlignment="1">
      <alignment vertical="center"/>
    </xf>
    <xf numFmtId="179" fontId="6" fillId="0" borderId="0" xfId="11" applyNumberFormat="1" applyFont="1" applyBorder="1" applyAlignment="1">
      <alignment horizontal="right" vertical="center" indent="2"/>
    </xf>
    <xf numFmtId="179" fontId="6" fillId="0" borderId="0" xfId="11" applyNumberFormat="1" applyFont="1" applyBorder="1" applyAlignment="1">
      <alignment vertical="center"/>
    </xf>
    <xf numFmtId="179" fontId="6" fillId="0" borderId="0" xfId="11" applyNumberFormat="1" applyFont="1" applyBorder="1" applyAlignment="1" applyProtection="1">
      <alignment horizontal="right" vertical="center"/>
    </xf>
    <xf numFmtId="10" fontId="4" fillId="0" borderId="0" xfId="11" applyNumberFormat="1" applyFont="1" applyBorder="1" applyAlignment="1" applyProtection="1">
      <alignment horizontal="right" vertical="center"/>
    </xf>
    <xf numFmtId="179" fontId="6" fillId="0" borderId="0" xfId="11" applyNumberFormat="1" applyFont="1" applyBorder="1" applyAlignment="1" applyProtection="1">
      <alignment horizontal="right" vertical="center" indent="2"/>
    </xf>
    <xf numFmtId="179" fontId="4" fillId="0" borderId="19" xfId="11" applyNumberFormat="1" applyFont="1" applyBorder="1" applyAlignment="1" applyProtection="1">
      <alignment horizontal="right" vertical="center"/>
    </xf>
    <xf numFmtId="10" fontId="4" fillId="0" borderId="19" xfId="11" applyNumberFormat="1" applyFont="1" applyBorder="1" applyAlignment="1" applyProtection="1">
      <alignment horizontal="right" vertical="center"/>
    </xf>
    <xf numFmtId="179" fontId="4" fillId="0" borderId="19" xfId="11" applyNumberFormat="1" applyFont="1" applyBorder="1" applyAlignment="1" applyProtection="1">
      <alignment horizontal="right" vertical="center" indent="2"/>
      <protection locked="0"/>
    </xf>
    <xf numFmtId="179" fontId="4" fillId="0" borderId="19" xfId="11" applyNumberFormat="1" applyFont="1" applyBorder="1" applyAlignment="1" applyProtection="1">
      <alignment vertical="center"/>
      <protection locked="0"/>
    </xf>
    <xf numFmtId="167" fontId="4" fillId="0" borderId="14" xfId="11" applyFont="1" applyBorder="1" applyAlignment="1">
      <alignment vertical="center"/>
    </xf>
    <xf numFmtId="179" fontId="4" fillId="0" borderId="20" xfId="11" applyNumberFormat="1" applyFont="1" applyBorder="1" applyAlignment="1" applyProtection="1">
      <alignment horizontal="right" vertical="center" indent="2"/>
    </xf>
    <xf numFmtId="167" fontId="4" fillId="0" borderId="14" xfId="11" quotePrefix="1" applyFont="1" applyBorder="1" applyAlignment="1">
      <alignment vertical="center"/>
    </xf>
    <xf numFmtId="179" fontId="6" fillId="3" borderId="17" xfId="11" applyNumberFormat="1" applyFont="1" applyFill="1" applyBorder="1" applyAlignment="1">
      <alignment horizontal="right" vertical="center" indent="2"/>
    </xf>
    <xf numFmtId="179" fontId="6" fillId="3" borderId="17" xfId="11" applyNumberFormat="1" applyFont="1" applyFill="1" applyBorder="1" applyAlignment="1">
      <alignment vertical="center"/>
    </xf>
    <xf numFmtId="179" fontId="6" fillId="3" borderId="17" xfId="11" applyNumberFormat="1" applyFont="1" applyFill="1" applyBorder="1" applyAlignment="1" applyProtection="1">
      <alignment horizontal="right" vertical="center"/>
    </xf>
    <xf numFmtId="10" fontId="4" fillId="3" borderId="17" xfId="11" applyNumberFormat="1" applyFont="1" applyFill="1" applyBorder="1" applyAlignment="1" applyProtection="1">
      <alignment horizontal="right" vertical="center"/>
    </xf>
    <xf numFmtId="179" fontId="6" fillId="3" borderId="18" xfId="11" applyNumberFormat="1" applyFont="1" applyFill="1" applyBorder="1" applyAlignment="1" applyProtection="1">
      <alignment horizontal="right" vertical="center" indent="2"/>
    </xf>
    <xf numFmtId="167" fontId="6" fillId="0" borderId="13" xfId="11" applyFont="1" applyFill="1" applyBorder="1" applyAlignment="1">
      <alignment vertical="center"/>
    </xf>
    <xf numFmtId="179" fontId="6" fillId="0" borderId="0" xfId="11" applyNumberFormat="1" applyFont="1" applyFill="1" applyBorder="1" applyAlignment="1">
      <alignment vertical="center"/>
    </xf>
    <xf numFmtId="167" fontId="4" fillId="0" borderId="0" xfId="11" applyFont="1" applyAlignment="1">
      <alignment vertical="center" wrapText="1"/>
    </xf>
    <xf numFmtId="167" fontId="6" fillId="3" borderId="25" xfId="11" applyFont="1" applyFill="1" applyBorder="1" applyAlignment="1">
      <alignment horizontal="center" vertical="center" wrapText="1"/>
    </xf>
    <xf numFmtId="167" fontId="6" fillId="3" borderId="25" xfId="11" applyFont="1" applyFill="1" applyBorder="1" applyAlignment="1">
      <alignment vertical="center" wrapText="1"/>
    </xf>
    <xf numFmtId="167" fontId="6" fillId="3" borderId="26" xfId="11" applyFont="1" applyFill="1" applyBorder="1" applyAlignment="1">
      <alignment vertical="center" wrapText="1"/>
    </xf>
    <xf numFmtId="167" fontId="6" fillId="3" borderId="16" xfId="11" applyFont="1" applyFill="1" applyBorder="1" applyAlignment="1">
      <alignment vertical="center"/>
    </xf>
    <xf numFmtId="167" fontId="6" fillId="3" borderId="17" xfId="11" applyFont="1" applyFill="1" applyBorder="1" applyAlignment="1">
      <alignment vertical="center"/>
    </xf>
    <xf numFmtId="167" fontId="4" fillId="0" borderId="0" xfId="11" applyFont="1" applyBorder="1" applyAlignment="1">
      <alignment horizontal="right" vertical="center"/>
    </xf>
    <xf numFmtId="179" fontId="6" fillId="0" borderId="19" xfId="11" applyNumberFormat="1" applyFont="1" applyFill="1" applyBorder="1" applyAlignment="1">
      <alignment horizontal="right" vertical="center" indent="2"/>
    </xf>
    <xf numFmtId="179" fontId="6" fillId="0" borderId="19" xfId="11" applyNumberFormat="1" applyFont="1" applyFill="1" applyBorder="1" applyAlignment="1">
      <alignment vertical="center"/>
    </xf>
    <xf numFmtId="179" fontId="6" fillId="0" borderId="19" xfId="11" applyNumberFormat="1" applyFont="1" applyFill="1" applyBorder="1" applyAlignment="1" applyProtection="1">
      <alignment horizontal="right" vertical="center"/>
    </xf>
    <xf numFmtId="10" fontId="6" fillId="0" borderId="19" xfId="11" applyNumberFormat="1" applyFont="1" applyFill="1" applyBorder="1" applyAlignment="1" applyProtection="1">
      <alignment horizontal="right" vertical="center"/>
    </xf>
    <xf numFmtId="179" fontId="6" fillId="0" borderId="20" xfId="11" applyNumberFormat="1" applyFont="1" applyFill="1" applyBorder="1" applyAlignment="1" applyProtection="1">
      <alignment horizontal="right" vertical="center" indent="2"/>
    </xf>
    <xf numFmtId="167" fontId="6" fillId="0" borderId="14" xfId="11" applyFont="1" applyFill="1" applyBorder="1" applyAlignment="1">
      <alignment vertical="center"/>
    </xf>
    <xf numFmtId="167" fontId="6" fillId="0" borderId="15" xfId="11" applyFont="1" applyFill="1" applyBorder="1" applyAlignment="1">
      <alignment vertical="center"/>
    </xf>
    <xf numFmtId="179" fontId="6" fillId="0" borderId="27" xfId="11" applyNumberFormat="1" applyFont="1" applyFill="1" applyBorder="1" applyAlignment="1">
      <alignment horizontal="right" vertical="center" indent="2"/>
    </xf>
    <xf numFmtId="179" fontId="6" fillId="0" borderId="27" xfId="11" applyNumberFormat="1" applyFont="1" applyFill="1" applyBorder="1" applyAlignment="1">
      <alignment vertical="center"/>
    </xf>
    <xf numFmtId="179" fontId="6" fillId="0" borderId="27" xfId="11" applyNumberFormat="1" applyFont="1" applyFill="1" applyBorder="1" applyAlignment="1" applyProtection="1">
      <alignment horizontal="right" vertical="center"/>
    </xf>
    <xf numFmtId="10" fontId="6" fillId="0" borderId="27" xfId="11" applyNumberFormat="1" applyFont="1" applyFill="1" applyBorder="1" applyAlignment="1" applyProtection="1">
      <alignment horizontal="right" vertical="center"/>
    </xf>
    <xf numFmtId="179" fontId="6" fillId="0" borderId="28" xfId="11" applyNumberFormat="1" applyFont="1" applyFill="1" applyBorder="1" applyAlignment="1" applyProtection="1">
      <alignment horizontal="right" vertical="center" indent="2"/>
    </xf>
    <xf numFmtId="0" fontId="4" fillId="0" borderId="31" xfId="0" applyFont="1" applyBorder="1" applyAlignment="1">
      <alignment horizontal="left" vertical="center" indent="1"/>
    </xf>
    <xf numFmtId="0" fontId="4" fillId="3" borderId="32" xfId="0" applyFont="1" applyFill="1" applyBorder="1" applyAlignment="1" applyProtection="1">
      <alignment vertical="center"/>
      <protection locked="0"/>
    </xf>
    <xf numFmtId="0" fontId="4" fillId="0" borderId="33" xfId="0" applyFont="1" applyBorder="1" applyAlignment="1">
      <alignment horizontal="left" vertical="center" indent="1"/>
    </xf>
    <xf numFmtId="0" fontId="4" fillId="3" borderId="34" xfId="0" applyFont="1" applyFill="1" applyBorder="1" applyAlignment="1" applyProtection="1">
      <alignment vertical="center"/>
      <protection locked="0"/>
    </xf>
    <xf numFmtId="0" fontId="10" fillId="0" borderId="0"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4" fillId="3" borderId="12" xfId="0" applyFont="1" applyFill="1" applyBorder="1" applyAlignment="1">
      <alignment vertical="center" wrapText="1"/>
    </xf>
    <xf numFmtId="0" fontId="4" fillId="3" borderId="6" xfId="0" applyFont="1" applyFill="1" applyBorder="1" applyAlignment="1">
      <alignment vertical="center" wrapText="1"/>
    </xf>
    <xf numFmtId="0" fontId="4" fillId="3" borderId="11"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0" fontId="4" fillId="0" borderId="29" xfId="0" applyFont="1" applyBorder="1" applyAlignment="1">
      <alignment vertical="center"/>
    </xf>
    <xf numFmtId="0" fontId="4" fillId="0" borderId="30" xfId="0" applyFont="1" applyBorder="1" applyAlignment="1">
      <alignment vertical="center"/>
    </xf>
    <xf numFmtId="167" fontId="11" fillId="0" borderId="0" xfId="11" applyFont="1" applyAlignment="1">
      <alignment vertical="center" wrapText="1"/>
    </xf>
    <xf numFmtId="179" fontId="6" fillId="0" borderId="27" xfId="11" applyNumberFormat="1" applyFont="1" applyFill="1" applyBorder="1" applyAlignment="1">
      <alignment horizontal="right" vertical="center" indent="2"/>
    </xf>
    <xf numFmtId="179" fontId="4" fillId="3" borderId="4" xfId="11" applyNumberFormat="1" applyFont="1" applyFill="1" applyBorder="1" applyAlignment="1" applyProtection="1">
      <alignment horizontal="right" vertical="center"/>
      <protection locked="0"/>
    </xf>
    <xf numFmtId="179" fontId="4" fillId="3" borderId="5" xfId="11" applyNumberFormat="1" applyFont="1" applyFill="1" applyBorder="1" applyAlignment="1" applyProtection="1">
      <alignment horizontal="right" vertical="center"/>
      <protection locked="0"/>
    </xf>
    <xf numFmtId="167" fontId="9" fillId="0" borderId="0" xfId="11" applyFont="1" applyBorder="1" applyAlignment="1">
      <alignment vertical="center"/>
    </xf>
    <xf numFmtId="49" fontId="7" fillId="3" borderId="2" xfId="11" applyNumberFormat="1" applyFont="1" applyFill="1" applyBorder="1" applyAlignment="1" applyProtection="1">
      <alignment horizontal="left" vertical="center"/>
      <protection locked="0"/>
    </xf>
    <xf numFmtId="49" fontId="7" fillId="3" borderId="3" xfId="11" applyNumberFormat="1" applyFont="1" applyFill="1" applyBorder="1" applyAlignment="1" applyProtection="1">
      <alignment horizontal="left" vertical="center"/>
      <protection locked="0"/>
    </xf>
    <xf numFmtId="167" fontId="4" fillId="0" borderId="7" xfId="11" applyFont="1" applyBorder="1" applyAlignment="1">
      <alignment vertical="center"/>
    </xf>
    <xf numFmtId="167" fontId="6" fillId="3" borderId="22" xfId="11" applyFont="1" applyFill="1" applyBorder="1" applyAlignment="1">
      <alignment vertical="center" wrapText="1"/>
    </xf>
    <xf numFmtId="167" fontId="6" fillId="3" borderId="25" xfId="11" applyFont="1" applyFill="1" applyBorder="1" applyAlignment="1">
      <alignment vertical="center" wrapText="1"/>
    </xf>
    <xf numFmtId="167" fontId="9" fillId="0" borderId="0" xfId="11" applyFont="1" applyAlignment="1">
      <alignment vertical="center"/>
    </xf>
    <xf numFmtId="167" fontId="6" fillId="0" borderId="14" xfId="11" applyFont="1" applyFill="1" applyBorder="1" applyAlignment="1">
      <alignment vertical="center"/>
    </xf>
    <xf numFmtId="167" fontId="6" fillId="0" borderId="0" xfId="11" applyFont="1" applyFill="1" applyBorder="1" applyAlignment="1">
      <alignment vertical="center"/>
    </xf>
    <xf numFmtId="167" fontId="6" fillId="3" borderId="23" xfId="11" applyFont="1" applyFill="1" applyBorder="1" applyAlignment="1">
      <alignment vertical="center" wrapText="1"/>
    </xf>
    <xf numFmtId="179" fontId="6" fillId="0" borderId="19" xfId="11" applyNumberFormat="1" applyFont="1" applyFill="1" applyBorder="1" applyAlignment="1">
      <alignment horizontal="right" vertical="center" indent="2"/>
    </xf>
    <xf numFmtId="167" fontId="4" fillId="0" borderId="8" xfId="11" applyFont="1" applyBorder="1" applyAlignment="1">
      <alignment vertical="center"/>
    </xf>
    <xf numFmtId="167" fontId="7" fillId="0" borderId="0" xfId="11" applyFont="1" applyAlignment="1">
      <alignment vertical="center"/>
    </xf>
    <xf numFmtId="167" fontId="6" fillId="3" borderId="21" xfId="11" applyFont="1" applyFill="1" applyBorder="1" applyAlignment="1">
      <alignment vertical="center" wrapText="1"/>
    </xf>
    <xf numFmtId="167" fontId="6" fillId="3" borderId="24" xfId="11" applyFont="1" applyFill="1" applyBorder="1" applyAlignment="1">
      <alignment vertical="center" wrapText="1"/>
    </xf>
  </cellXfs>
  <cellStyles count="25">
    <cellStyle name="Datum" xfId="1"/>
    <cellStyle name="Dezimal (0)" xfId="2"/>
    <cellStyle name="Dezimal (0,00)" xfId="3"/>
    <cellStyle name="Dezimal (0,00__)" xfId="4"/>
    <cellStyle name="Dezimal (0__)" xfId="5"/>
    <cellStyle name="Dollar (0)" xfId="6"/>
    <cellStyle name="Dollar (0,00)" xfId="7"/>
    <cellStyle name="führ. Null (2)" xfId="8"/>
    <cellStyle name="führ. Null (3)" xfId="9"/>
    <cellStyle name="führ. Null (4)" xfId="10"/>
    <cellStyle name="Funk" xfId="11"/>
    <cellStyle name="hellgrau" xfId="12"/>
    <cellStyle name="kW (0)" xfId="13"/>
    <cellStyle name="kW (0,00)" xfId="14"/>
    <cellStyle name="Promille(0)" xfId="15"/>
    <cellStyle name="Promille(0,00)" xfId="16"/>
    <cellStyle name="Prozent(0)" xfId="17"/>
    <cellStyle name="Prozent(0,00)" xfId="18"/>
    <cellStyle name="Standard" xfId="0" builtinId="0"/>
    <cellStyle name="Tonne (0)" xfId="19"/>
    <cellStyle name="Tonne (0,00)" xfId="20"/>
    <cellStyle name="Überschr.12f" xfId="21"/>
    <cellStyle name="Überschr.14f" xfId="22"/>
    <cellStyle name="Zeilenbruch" xfId="23"/>
    <cellStyle name="zentr(hoch,quer)" xfId="24"/>
  </cellStyles>
  <dxfs count="48">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border diagonalUp="0" diagonalDown="0" outline="0">
        <left style="thin">
          <color theme="0" tint="-0.499984740745262"/>
        </left>
        <right style="thin">
          <color theme="0" tint="-0.499984740745262"/>
        </right>
        <top style="medium">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style="medium">
          <color theme="0" tint="-0.499984740745262"/>
        </left>
        <right/>
        <top style="thin">
          <color theme="0" tint="-0.499984740745262"/>
        </top>
        <bottom style="thin">
          <color theme="0" tint="-0.499984740745262"/>
        </bottom>
      </border>
    </dxf>
    <dxf>
      <border outline="0">
        <right style="medium">
          <color theme="0" tint="-0.499984740745262"/>
        </right>
        <top style="thin">
          <color theme="0" tint="-0.499984740745262"/>
        </top>
        <bottom style="medium">
          <color theme="0" tint="-0.499984740745262"/>
        </bottom>
      </border>
    </dxf>
    <dxf>
      <font>
        <strike val="0"/>
        <outline val="0"/>
        <shadow val="0"/>
        <u val="none"/>
        <vertAlign val="baseline"/>
        <sz val="10"/>
        <color auto="1"/>
        <name val="Arial Narrow"/>
        <scheme val="none"/>
      </font>
    </dxf>
    <dxf>
      <border outline="0">
        <bottom style="thin">
          <color theme="0" tint="-0.499984740745262"/>
        </bottom>
      </border>
    </dxf>
    <dxf>
      <font>
        <strike val="0"/>
        <outline val="0"/>
        <shadow val="0"/>
        <u val="none"/>
        <vertAlign val="baseline"/>
        <sz val="10"/>
        <color auto="1"/>
        <name val="Arial Narrow"/>
        <scheme val="none"/>
      </font>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auto="1"/>
        </left>
        <right/>
        <top/>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border diagonalUp="0" diagonalDown="0" outline="0">
        <left style="thin">
          <color theme="0" tint="-0.499984740745262"/>
        </left>
        <right style="thin">
          <color theme="0" tint="-0.499984740745262"/>
        </right>
        <top style="medium">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top style="thin">
          <color theme="0" tint="-0.499984740745262"/>
        </top>
        <bottom style="thin">
          <color theme="0" tint="-0.499984740745262"/>
        </bottom>
      </border>
    </dxf>
    <dxf>
      <border outline="0">
        <left style="medium">
          <color theme="0" tint="-0.499984740745262"/>
        </left>
        <right style="medium">
          <color theme="0" tint="-0.499984740745262"/>
        </right>
        <top style="thin">
          <color theme="0" tint="-0.499984740745262"/>
        </top>
      </border>
    </dxf>
    <dxf>
      <font>
        <strike val="0"/>
        <outline val="0"/>
        <shadow val="0"/>
        <u val="none"/>
        <vertAlign val="baseline"/>
        <sz val="10"/>
        <color auto="1"/>
        <name val="Arial Narrow"/>
        <scheme val="none"/>
      </font>
    </dxf>
    <dxf>
      <border outline="0">
        <bottom style="thin">
          <color theme="0" tint="-0.499984740745262"/>
        </bottom>
      </border>
    </dxf>
    <dxf>
      <font>
        <strike val="0"/>
        <outline val="0"/>
        <shadow val="0"/>
        <u val="none"/>
        <vertAlign val="baseline"/>
        <sz val="10"/>
        <color auto="1"/>
        <name val="Arial Narrow"/>
        <scheme val="none"/>
      </font>
      <border diagonalUp="0" diagonalDown="0" outline="0">
        <left style="thin">
          <color auto="1"/>
        </left>
        <right style="thin">
          <color auto="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F9B30"/>
      <color rgb="FFA7B64A"/>
      <color rgb="FFDEDCDC"/>
      <color rgb="FF7F7F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3" name="Tabelle3" displayName="Tabelle3" ref="A19:J23" headerRowCount="0" totalsRowShown="0" headerRowDxfId="47" dataDxfId="45" headerRowBorderDxfId="46" tableBorderDxfId="44">
  <tableColumns count="10">
    <tableColumn id="1" name="Spalte1" headerRowDxfId="43" dataDxfId="42" headerRowCellStyle="Funk" dataCellStyle="Funk"/>
    <tableColumn id="2" name="Project manager(s)" headerRowDxfId="41" dataDxfId="40" headerRowCellStyle="Funk" dataCellStyle="Funk"/>
    <tableColumn id="3" name="Spalte3" headerRowDxfId="39" dataDxfId="38" headerRowCellStyle="Funk" dataCellStyle="Funk"/>
    <tableColumn id="4" name="Spalte4" headerRowDxfId="37" dataDxfId="36" headerRowCellStyle="Funk" dataCellStyle="Funk"/>
    <tableColumn id="5" name="Spalte5" headerRowDxfId="35" dataDxfId="34" headerRowCellStyle="Funk" dataCellStyle="Funk"/>
    <tableColumn id="6" name="Spalte6" headerRowDxfId="33" dataDxfId="32" headerRowCellStyle="Funk" dataCellStyle="Funk">
      <calculatedColumnFormula>IF(Tabelle3[[#This Row],[Spalte4]],Tabelle3[[#This Row],[Spalte4]]-Tabelle3[[#This Row],[Spalte5]],"")</calculatedColumnFormula>
    </tableColumn>
    <tableColumn id="7" name="Spalte7" headerRowDxfId="31" dataDxfId="30" headerRowCellStyle="Funk" dataCellStyle="Funk">
      <calculatedColumnFormula>IF(Tabelle3[[#This Row],[Spalte4]],Tabelle3[[#This Row],[Spalte6]]/Tabelle3[[#This Row],[Spalte4]],"")</calculatedColumnFormula>
    </tableColumn>
    <tableColumn id="8" name="Spalte8" headerRowDxfId="29" dataDxfId="28" headerRowCellStyle="Funk" dataCellStyle="Funk"/>
    <tableColumn id="9" name="Spalte9" headerRowDxfId="27" dataDxfId="26" headerRowCellStyle="Funk" dataCellStyle="Funk"/>
    <tableColumn id="10" name="Spalte10" headerRowDxfId="25" dataDxfId="24" headerRowCellStyle="Funk" dataCellStyle="Funk">
      <calculatedColumnFormula>IF(Tabelle3[[#This Row],[Spalte3]],Tabelle3[[#This Row],[Spalte3]]-Tabelle3[[#This Row],[Spalte5]]-Tabelle3[[#This Row],[Spalte9]],"")</calculatedColumnFormula>
    </tableColumn>
  </tableColumns>
  <tableStyleInfo name="TableStyleMedium1" showFirstColumn="0" showLastColumn="0" showRowStripes="0" showColumnStripes="0"/>
</table>
</file>

<file path=xl/tables/table2.xml><?xml version="1.0" encoding="utf-8"?>
<table xmlns="http://schemas.openxmlformats.org/spreadsheetml/2006/main" id="4" name="Tabelle4" displayName="Tabelle4" ref="A25:J31" headerRowCount="0" totalsRowShown="0" headerRowDxfId="23" dataDxfId="21" headerRowBorderDxfId="22" tableBorderDxfId="20">
  <tableColumns count="10">
    <tableColumn id="1" name="Spalte1" headerRowDxfId="19" dataDxfId="18" headerRowCellStyle="Funk" dataCellStyle="Funk"/>
    <tableColumn id="2" name="Contracts for services and works" headerRowDxfId="17" dataDxfId="16" headerRowCellStyle="Funk" dataCellStyle="Funk"/>
    <tableColumn id="3" name="Spalte3" headerRowDxfId="15" dataDxfId="14" headerRowCellStyle="Funk" dataCellStyle="Funk"/>
    <tableColumn id="4" name="Spalte4" headerRowDxfId="13" dataDxfId="12" headerRowCellStyle="Funk" dataCellStyle="Funk"/>
    <tableColumn id="5" name="Spalte5" headerRowDxfId="11" dataDxfId="10" headerRowCellStyle="Funk" dataCellStyle="Funk"/>
    <tableColumn id="6" name="Spalte6" headerRowDxfId="9" dataDxfId="8" headerRowCellStyle="Funk" dataCellStyle="Funk">
      <calculatedColumnFormula>IF(Tabelle4[[#This Row],[Spalte4]],Tabelle4[[#This Row],[Spalte4]]-Tabelle4[[#This Row],[Spalte5]],"")</calculatedColumnFormula>
    </tableColumn>
    <tableColumn id="7" name="Spalte7" headerRowDxfId="7" dataDxfId="6" headerRowCellStyle="Funk" dataCellStyle="Funk">
      <calculatedColumnFormula>IF(Tabelle4[[#This Row],[Spalte4]],Tabelle4[[#This Row],[Spalte6]]/Tabelle4[[#This Row],[Spalte4]],"")</calculatedColumnFormula>
    </tableColumn>
    <tableColumn id="8" name="Spalte8" headerRowDxfId="5" dataDxfId="4" headerRowCellStyle="Funk" dataCellStyle="Funk"/>
    <tableColumn id="9" name="Spalte9" headerRowDxfId="3" dataDxfId="2" headerRowCellStyle="Funk" dataCellStyle="Funk"/>
    <tableColumn id="10" name="Spalte10" headerRowDxfId="1" dataDxfId="0" headerRowCellStyle="Funk" dataCellStyle="Funk">
      <calculatedColumnFormula>IF(Tabelle4[[#This Row],[Spalte3]],Tabelle4[[#This Row],[Spalte4]]-Tabelle4[[#This Row],[Spalte5]]-Tabelle4[[#This Row],[Spalte9]],"")</calculatedColumnFormula>
    </tableColumn>
  </tableColumns>
  <tableStyleInfo name="TableStyleMedium1" showFirstColumn="0" showLastColumn="0" showRowStripes="0"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zoomScale="130" zoomScaleNormal="130" zoomScaleSheetLayoutView="100" zoomScalePageLayoutView="130" workbookViewId="0">
      <selection activeCell="H24" sqref="H24:I24"/>
    </sheetView>
  </sheetViews>
  <sheetFormatPr baseColWidth="10" defaultColWidth="0" defaultRowHeight="12.75" x14ac:dyDescent="0.2"/>
  <cols>
    <col min="1" max="1" width="2.140625" style="1" customWidth="1"/>
    <col min="2" max="2" width="26.7109375" style="1" customWidth="1"/>
    <col min="3" max="3" width="19.5703125" style="1" customWidth="1"/>
    <col min="4" max="4" width="15.7109375" style="1" customWidth="1"/>
    <col min="5" max="5" width="13" style="1" customWidth="1"/>
    <col min="6" max="6" width="13.140625" style="1" customWidth="1"/>
    <col min="7" max="7" width="9.28515625" style="1" customWidth="1"/>
    <col min="8" max="8" width="25.140625" style="1" customWidth="1"/>
    <col min="9" max="9" width="21.140625" style="1" customWidth="1"/>
    <col min="10" max="10" width="16.85546875" style="1" bestFit="1" customWidth="1"/>
    <col min="11" max="12" width="1.5703125" style="1" customWidth="1"/>
    <col min="13" max="16384" width="1.5703125" style="1" hidden="1"/>
  </cols>
  <sheetData>
    <row r="1" spans="1:10" s="3" customFormat="1" ht="17.25" thickBot="1" x14ac:dyDescent="0.25">
      <c r="A1" s="85" t="s">
        <v>0</v>
      </c>
      <c r="B1" s="85"/>
      <c r="C1" s="74"/>
      <c r="D1" s="74"/>
    </row>
    <row r="2" spans="1:10" s="3" customFormat="1" ht="18" thickTop="1" thickBot="1" x14ac:dyDescent="0.25">
      <c r="A2" s="85" t="s">
        <v>1</v>
      </c>
      <c r="B2" s="85"/>
      <c r="C2" s="75"/>
      <c r="D2" s="75"/>
    </row>
    <row r="3" spans="1:10" s="3" customFormat="1" ht="18" thickTop="1" thickBot="1" x14ac:dyDescent="0.25">
      <c r="A3" s="85" t="s">
        <v>2</v>
      </c>
      <c r="B3" s="85"/>
      <c r="C3" s="75"/>
      <c r="D3" s="75"/>
    </row>
    <row r="4" spans="1:10" s="3" customFormat="1" ht="18" thickTop="1" thickBot="1" x14ac:dyDescent="0.25">
      <c r="A4" s="85" t="s">
        <v>3</v>
      </c>
      <c r="B4" s="85"/>
      <c r="C4" s="13" t="s">
        <v>4</v>
      </c>
      <c r="D4" s="12" t="s">
        <v>5</v>
      </c>
    </row>
    <row r="5" spans="1:10" ht="13.5" thickTop="1" x14ac:dyDescent="0.2">
      <c r="A5" s="6"/>
      <c r="B5" s="6"/>
      <c r="C5" s="6"/>
      <c r="D5" s="6"/>
      <c r="E5" s="6"/>
      <c r="F5" s="6"/>
      <c r="G5" s="6"/>
      <c r="H5" s="6"/>
      <c r="I5" s="6"/>
      <c r="J5" s="6"/>
    </row>
    <row r="6" spans="1:10" x14ac:dyDescent="0.2">
      <c r="A6" s="6"/>
      <c r="B6" s="6"/>
      <c r="C6" s="6"/>
      <c r="D6" s="6"/>
      <c r="E6" s="6"/>
      <c r="F6" s="6"/>
      <c r="G6" s="6"/>
      <c r="H6" s="6"/>
      <c r="I6" s="6"/>
      <c r="J6" s="6"/>
    </row>
    <row r="7" spans="1:10" ht="17.25" thickBot="1" x14ac:dyDescent="0.25">
      <c r="A7" s="79" t="s">
        <v>6</v>
      </c>
      <c r="B7" s="79"/>
      <c r="C7" s="14">
        <f>SUM(C8:C10)</f>
        <v>0</v>
      </c>
      <c r="E7" s="73" t="s">
        <v>7</v>
      </c>
      <c r="F7" s="73"/>
      <c r="G7" s="7"/>
      <c r="H7" s="73" t="s">
        <v>8</v>
      </c>
      <c r="I7" s="73"/>
      <c r="J7" s="73"/>
    </row>
    <row r="8" spans="1:10" ht="13.5" thickBot="1" x14ac:dyDescent="0.25">
      <c r="B8" s="1" t="s">
        <v>9</v>
      </c>
      <c r="C8" s="15"/>
      <c r="D8" s="43" t="s">
        <v>10</v>
      </c>
      <c r="E8" s="71"/>
      <c r="F8" s="71"/>
      <c r="H8" s="76" t="s">
        <v>11</v>
      </c>
      <c r="I8" s="76"/>
      <c r="J8" s="10">
        <f>I32</f>
        <v>0</v>
      </c>
    </row>
    <row r="9" spans="1:10" ht="13.5" thickBot="1" x14ac:dyDescent="0.25">
      <c r="B9" s="1" t="s">
        <v>12</v>
      </c>
      <c r="C9" s="15"/>
      <c r="D9" s="43" t="s">
        <v>13</v>
      </c>
      <c r="E9" s="72"/>
      <c r="F9" s="72"/>
      <c r="H9" s="84" t="s">
        <v>14</v>
      </c>
      <c r="I9" s="84"/>
      <c r="J9" s="11">
        <f>F14-J8</f>
        <v>0</v>
      </c>
    </row>
    <row r="10" spans="1:10" ht="13.5" thickBot="1" x14ac:dyDescent="0.25">
      <c r="B10" s="1" t="s">
        <v>15</v>
      </c>
      <c r="C10" s="15"/>
      <c r="D10" s="43" t="s">
        <v>16</v>
      </c>
      <c r="E10" s="72"/>
      <c r="F10" s="72"/>
      <c r="H10" s="84" t="s">
        <v>17</v>
      </c>
      <c r="I10" s="84"/>
      <c r="J10" s="11">
        <f>E32</f>
        <v>0</v>
      </c>
    </row>
    <row r="11" spans="1:10" ht="13.5" thickBot="1" x14ac:dyDescent="0.25">
      <c r="D11" s="43" t="s">
        <v>18</v>
      </c>
      <c r="E11" s="72"/>
      <c r="F11" s="72"/>
      <c r="H11" s="84" t="s">
        <v>19</v>
      </c>
      <c r="I11" s="84"/>
      <c r="J11" s="11">
        <f>J9-J10</f>
        <v>0</v>
      </c>
    </row>
    <row r="12" spans="1:10" s="7" customFormat="1" ht="13.5" thickBot="1" x14ac:dyDescent="0.25">
      <c r="A12" s="16"/>
      <c r="B12" s="16"/>
      <c r="C12" s="16"/>
      <c r="D12" s="43" t="s">
        <v>20</v>
      </c>
      <c r="E12" s="72"/>
      <c r="F12" s="72"/>
      <c r="H12" s="84" t="s">
        <v>21</v>
      </c>
      <c r="I12" s="84"/>
      <c r="J12" s="11">
        <f>C10-F14</f>
        <v>0</v>
      </c>
    </row>
    <row r="13" spans="1:10" ht="13.5" thickBot="1" x14ac:dyDescent="0.25">
      <c r="A13" s="5"/>
      <c r="B13" s="5"/>
      <c r="C13" s="4"/>
      <c r="D13" s="43" t="s">
        <v>22</v>
      </c>
      <c r="E13" s="72"/>
      <c r="F13" s="72"/>
    </row>
    <row r="14" spans="1:10" ht="15" customHeight="1" x14ac:dyDescent="0.2">
      <c r="A14" s="5"/>
      <c r="B14" s="5"/>
      <c r="C14" s="4"/>
      <c r="E14" s="35" t="s">
        <v>23</v>
      </c>
      <c r="F14" s="36">
        <f>SUM(E8:F13)</f>
        <v>0</v>
      </c>
    </row>
    <row r="15" spans="1:10" ht="20.25" customHeight="1" thickBot="1" x14ac:dyDescent="0.25"/>
    <row r="16" spans="1:10" s="37" customFormat="1" ht="16.5" customHeight="1" x14ac:dyDescent="0.2">
      <c r="A16" s="86" t="s">
        <v>24</v>
      </c>
      <c r="B16" s="77"/>
      <c r="C16" s="77" t="s">
        <v>25</v>
      </c>
      <c r="D16" s="77" t="s">
        <v>26</v>
      </c>
      <c r="E16" s="77" t="s">
        <v>27</v>
      </c>
      <c r="F16" s="77" t="s">
        <v>28</v>
      </c>
      <c r="G16" s="77"/>
      <c r="H16" s="77"/>
      <c r="I16" s="77"/>
      <c r="J16" s="82"/>
    </row>
    <row r="17" spans="1:10" s="37" customFormat="1" ht="36.75" customHeight="1" thickBot="1" x14ac:dyDescent="0.25">
      <c r="A17" s="87"/>
      <c r="B17" s="78"/>
      <c r="C17" s="78"/>
      <c r="D17" s="78"/>
      <c r="E17" s="78"/>
      <c r="F17" s="38" t="s">
        <v>29</v>
      </c>
      <c r="G17" s="38" t="s">
        <v>30</v>
      </c>
      <c r="H17" s="39" t="s">
        <v>31</v>
      </c>
      <c r="I17" s="39" t="s">
        <v>32</v>
      </c>
      <c r="J17" s="40" t="s">
        <v>33</v>
      </c>
    </row>
    <row r="18" spans="1:10" s="7" customFormat="1" x14ac:dyDescent="0.2">
      <c r="A18" s="80" t="s">
        <v>34</v>
      </c>
      <c r="B18" s="81"/>
      <c r="C18" s="44">
        <f>SUM(Tabelle3[[#All],[Spalte3]])</f>
        <v>0</v>
      </c>
      <c r="D18" s="45">
        <f>SUM(Tabelle3[[#All],[Spalte4]])</f>
        <v>0</v>
      </c>
      <c r="E18" s="45">
        <f>SUM(Tabelle3[[#All],[Spalte5]])</f>
        <v>0</v>
      </c>
      <c r="F18" s="46" t="str">
        <f>IF(D18,D18-E18,"")</f>
        <v/>
      </c>
      <c r="G18" s="47" t="str">
        <f>IF(D18,F18/D18,"")</f>
        <v/>
      </c>
      <c r="H18" s="83">
        <f>SUM(Tabelle3[[#All],[Spalte9]])</f>
        <v>0</v>
      </c>
      <c r="I18" s="83"/>
      <c r="J18" s="48" t="str">
        <f>IF(C18,C18-E18-H18,"")</f>
        <v/>
      </c>
    </row>
    <row r="19" spans="1:10" s="7" customFormat="1" x14ac:dyDescent="0.2">
      <c r="A19" s="27"/>
      <c r="B19" s="6" t="s">
        <v>35</v>
      </c>
      <c r="C19" s="25"/>
      <c r="D19" s="26"/>
      <c r="E19" s="26"/>
      <c r="F19" s="23" t="str">
        <f>IF(Tabelle3[[#This Row],[Spalte4]],Tabelle3[[#This Row],[Spalte4]]-Tabelle3[[#This Row],[Spalte5]],"")</f>
        <v/>
      </c>
      <c r="G19" s="24" t="str">
        <f>IF(Tabelle3[[#This Row],[Spalte4]],Tabelle3[[#This Row],[Spalte6]]/Tabelle3[[#This Row],[Spalte4]],"")</f>
        <v/>
      </c>
      <c r="H19" s="26"/>
      <c r="I19" s="25"/>
      <c r="J19" s="28" t="str">
        <f>IF(Tabelle3[[#This Row],[Spalte3]],Tabelle3[[#This Row],[Spalte3]]-Tabelle3[[#This Row],[Spalte5]]-Tabelle3[[#This Row],[Spalte9]],"")</f>
        <v/>
      </c>
    </row>
    <row r="20" spans="1:10" s="7" customFormat="1" x14ac:dyDescent="0.2">
      <c r="A20" s="29"/>
      <c r="B20" s="6" t="s">
        <v>36</v>
      </c>
      <c r="C20" s="25"/>
      <c r="D20" s="26"/>
      <c r="E20" s="26"/>
      <c r="F20" s="23" t="str">
        <f>IF(Tabelle3[[#This Row],[Spalte4]],Tabelle3[[#This Row],[Spalte4]]-Tabelle3[[#This Row],[Spalte5]],"")</f>
        <v/>
      </c>
      <c r="G20" s="24" t="str">
        <f>IF(Tabelle3[[#This Row],[Spalte4]],Tabelle3[[#This Row],[Spalte6]]/Tabelle3[[#This Row],[Spalte4]],"")</f>
        <v/>
      </c>
      <c r="H20" s="26"/>
      <c r="I20" s="25"/>
      <c r="J20" s="28" t="str">
        <f>IF(Tabelle3[[#This Row],[Spalte3]],Tabelle3[[#This Row],[Spalte3]]-Tabelle3[[#This Row],[Spalte5]]-Tabelle3[[#This Row],[Spalte9]],"")</f>
        <v/>
      </c>
    </row>
    <row r="21" spans="1:10" s="7" customFormat="1" x14ac:dyDescent="0.2">
      <c r="A21" s="27"/>
      <c r="B21" s="6" t="s">
        <v>37</v>
      </c>
      <c r="C21" s="25"/>
      <c r="D21" s="26"/>
      <c r="E21" s="26"/>
      <c r="F21" s="23" t="str">
        <f>IF(Tabelle3[[#This Row],[Spalte4]],Tabelle3[[#This Row],[Spalte4]]-Tabelle3[[#This Row],[Spalte5]],"")</f>
        <v/>
      </c>
      <c r="G21" s="24" t="str">
        <f>IF(Tabelle3[[#This Row],[Spalte4]],Tabelle3[[#This Row],[Spalte6]]/Tabelle3[[#This Row],[Spalte4]],"")</f>
        <v/>
      </c>
      <c r="H21" s="26"/>
      <c r="I21" s="25"/>
      <c r="J21" s="28" t="str">
        <f>IF(Tabelle3[[#This Row],[Spalte3]],Tabelle3[[#This Row],[Spalte3]]-Tabelle3[[#This Row],[Spalte5]]-Tabelle3[[#This Row],[Spalte9]],"")</f>
        <v/>
      </c>
    </row>
    <row r="22" spans="1:10" s="7" customFormat="1" x14ac:dyDescent="0.2">
      <c r="A22" s="27"/>
      <c r="B22" s="6" t="s">
        <v>38</v>
      </c>
      <c r="C22" s="25"/>
      <c r="D22" s="26"/>
      <c r="E22" s="26"/>
      <c r="F22" s="23" t="str">
        <f>IF(Tabelle3[[#This Row],[Spalte4]],Tabelle3[[#This Row],[Spalte4]]-Tabelle3[[#This Row],[Spalte5]],"")</f>
        <v/>
      </c>
      <c r="G22" s="24" t="str">
        <f>IF(Tabelle3[[#This Row],[Spalte4]],Tabelle3[[#This Row],[Spalte6]]/Tabelle3[[#This Row],[Spalte4]],"")</f>
        <v/>
      </c>
      <c r="H22" s="26"/>
      <c r="I22" s="25"/>
      <c r="J22" s="28" t="str">
        <f>IF(Tabelle3[[#This Row],[Spalte3]],Tabelle3[[#This Row],[Spalte3]]-Tabelle3[[#This Row],[Spalte5]]-Tabelle3[[#This Row],[Spalte9]],"")</f>
        <v/>
      </c>
    </row>
    <row r="23" spans="1:10" s="7" customFormat="1" x14ac:dyDescent="0.2">
      <c r="A23" s="27"/>
      <c r="B23" s="6" t="s">
        <v>39</v>
      </c>
      <c r="C23" s="25"/>
      <c r="D23" s="26"/>
      <c r="E23" s="26"/>
      <c r="F23" s="23" t="str">
        <f>IF(Tabelle3[[#This Row],[Spalte4]],Tabelle3[[#This Row],[Spalte4]]-Tabelle3[[#This Row],[Spalte5]],"")</f>
        <v/>
      </c>
      <c r="G23" s="24" t="str">
        <f>IF(Tabelle3[[#This Row],[Spalte4]],Tabelle3[[#This Row],[Spalte6]]/Tabelle3[[#This Row],[Spalte4]],"")</f>
        <v/>
      </c>
      <c r="H23" s="26"/>
      <c r="I23" s="25"/>
      <c r="J23" s="28" t="str">
        <f>IF(Tabelle3[[#This Row],[Spalte3]],Tabelle3[[#This Row],[Spalte3]]-Tabelle3[[#This Row],[Spalte5]]-Tabelle3[[#This Row],[Spalte9]],"")</f>
        <v/>
      </c>
    </row>
    <row r="24" spans="1:10" s="7" customFormat="1" ht="13.5" customHeight="1" x14ac:dyDescent="0.2">
      <c r="A24" s="49" t="s">
        <v>40</v>
      </c>
      <c r="B24" s="50"/>
      <c r="C24" s="51">
        <f>SUM(Tabelle4[[#All],[Spalte3]])</f>
        <v>0</v>
      </c>
      <c r="D24" s="52">
        <f>SUM(Tabelle4[[#All],[Spalte4]])</f>
        <v>0</v>
      </c>
      <c r="E24" s="52">
        <f>SUM(Tabelle4[[#All],[Spalte5]])</f>
        <v>0</v>
      </c>
      <c r="F24" s="53" t="str">
        <f>IF(D24,D24-E24,"")</f>
        <v/>
      </c>
      <c r="G24" s="54" t="str">
        <f>IF(D24,F24/D24,"")</f>
        <v/>
      </c>
      <c r="H24" s="70">
        <f>SUM(Tabelle4[[#All],[Spalte9]])</f>
        <v>0</v>
      </c>
      <c r="I24" s="70"/>
      <c r="J24" s="55" t="str">
        <f>IF(C24,C24-E24-H24,"")</f>
        <v/>
      </c>
    </row>
    <row r="25" spans="1:10" s="7" customFormat="1" x14ac:dyDescent="0.2">
      <c r="A25" s="27"/>
      <c r="B25" s="6" t="s">
        <v>41</v>
      </c>
      <c r="C25" s="25"/>
      <c r="D25" s="26"/>
      <c r="E25" s="26"/>
      <c r="F25" s="23" t="str">
        <f>IF(Tabelle4[[#This Row],[Spalte4]],Tabelle4[[#This Row],[Spalte4]]-Tabelle4[[#This Row],[Spalte5]],"")</f>
        <v/>
      </c>
      <c r="G25" s="24" t="str">
        <f>IF(Tabelle4[[#This Row],[Spalte4]],Tabelle4[[#This Row],[Spalte6]]/Tabelle4[[#This Row],[Spalte4]],"")</f>
        <v/>
      </c>
      <c r="H25" s="26"/>
      <c r="I25" s="25"/>
      <c r="J25" s="28" t="str">
        <f>IF(Tabelle4[[#This Row],[Spalte3]],Tabelle4[[#This Row],[Spalte4]]-Tabelle4[[#This Row],[Spalte5]]-Tabelle4[[#This Row],[Spalte9]],"")</f>
        <v/>
      </c>
    </row>
    <row r="26" spans="1:10" s="7" customFormat="1" x14ac:dyDescent="0.2">
      <c r="A26" s="27"/>
      <c r="B26" s="6" t="s">
        <v>42</v>
      </c>
      <c r="C26" s="25"/>
      <c r="D26" s="26"/>
      <c r="E26" s="26"/>
      <c r="F26" s="23" t="str">
        <f>IF(Tabelle4[[#This Row],[Spalte4]],Tabelle4[[#This Row],[Spalte4]]-Tabelle4[[#This Row],[Spalte5]],"")</f>
        <v/>
      </c>
      <c r="G26" s="24" t="str">
        <f>IF(Tabelle4[[#This Row],[Spalte4]],Tabelle4[[#This Row],[Spalte6]]/Tabelle4[[#This Row],[Spalte4]],"")</f>
        <v/>
      </c>
      <c r="H26" s="26"/>
      <c r="I26" s="25"/>
      <c r="J26" s="28" t="str">
        <f>IF(Tabelle4[[#This Row],[Spalte3]],Tabelle4[[#This Row],[Spalte4]]-Tabelle4[[#This Row],[Spalte5]]-Tabelle4[[#This Row],[Spalte9]],"")</f>
        <v/>
      </c>
    </row>
    <row r="27" spans="1:10" s="7" customFormat="1" x14ac:dyDescent="0.2">
      <c r="A27" s="27"/>
      <c r="B27" s="6" t="s">
        <v>43</v>
      </c>
      <c r="C27" s="25"/>
      <c r="D27" s="26"/>
      <c r="E27" s="26"/>
      <c r="F27" s="23" t="str">
        <f>IF(Tabelle4[[#This Row],[Spalte4]],Tabelle4[[#This Row],[Spalte4]]-Tabelle4[[#This Row],[Spalte5]],"")</f>
        <v/>
      </c>
      <c r="G27" s="24" t="str">
        <f>IF(Tabelle4[[#This Row],[Spalte4]],Tabelle4[[#This Row],[Spalte6]]/Tabelle4[[#This Row],[Spalte4]],"")</f>
        <v/>
      </c>
      <c r="H27" s="26"/>
      <c r="I27" s="25"/>
      <c r="J27" s="28" t="str">
        <f>IF(Tabelle4[[#This Row],[Spalte3]],Tabelle4[[#This Row],[Spalte4]]-Tabelle4[[#This Row],[Spalte5]]-Tabelle4[[#This Row],[Spalte9]],"")</f>
        <v/>
      </c>
    </row>
    <row r="28" spans="1:10" s="7" customFormat="1" x14ac:dyDescent="0.2">
      <c r="A28" s="27"/>
      <c r="B28" s="6" t="s">
        <v>44</v>
      </c>
      <c r="C28" s="25"/>
      <c r="D28" s="26"/>
      <c r="E28" s="26"/>
      <c r="F28" s="23" t="str">
        <f>IF(Tabelle4[[#This Row],[Spalte4]],Tabelle4[[#This Row],[Spalte4]]-Tabelle4[[#This Row],[Spalte5]],"")</f>
        <v/>
      </c>
      <c r="G28" s="24" t="str">
        <f>IF(Tabelle4[[#This Row],[Spalte4]],Tabelle4[[#This Row],[Spalte6]]/Tabelle4[[#This Row],[Spalte4]],"")</f>
        <v/>
      </c>
      <c r="H28" s="26"/>
      <c r="I28" s="25"/>
      <c r="J28" s="28" t="str">
        <f>IF(Tabelle4[[#This Row],[Spalte3]],Tabelle4[[#This Row],[Spalte4]]-Tabelle4[[#This Row],[Spalte5]]-Tabelle4[[#This Row],[Spalte9]],"")</f>
        <v/>
      </c>
    </row>
    <row r="29" spans="1:10" s="2" customFormat="1" x14ac:dyDescent="0.2">
      <c r="A29" s="27"/>
      <c r="B29" s="6" t="s">
        <v>45</v>
      </c>
      <c r="C29" s="25"/>
      <c r="D29" s="26"/>
      <c r="E29" s="26"/>
      <c r="F29" s="23" t="str">
        <f>IF(Tabelle4[[#This Row],[Spalte4]],Tabelle4[[#This Row],[Spalte4]]-Tabelle4[[#This Row],[Spalte5]],"")</f>
        <v/>
      </c>
      <c r="G29" s="24" t="str">
        <f>IF(Tabelle4[[#This Row],[Spalte4]],Tabelle4[[#This Row],[Spalte6]]/Tabelle4[[#This Row],[Spalte4]],"")</f>
        <v/>
      </c>
      <c r="H29" s="26"/>
      <c r="I29" s="25"/>
      <c r="J29" s="28" t="str">
        <f>IF(Tabelle4[[#This Row],[Spalte3]],Tabelle4[[#This Row],[Spalte4]]-Tabelle4[[#This Row],[Spalte5]]-Tabelle4[[#This Row],[Spalte9]],"")</f>
        <v/>
      </c>
    </row>
    <row r="30" spans="1:10" s="2" customFormat="1" x14ac:dyDescent="0.2">
      <c r="A30" s="27"/>
      <c r="B30" s="6" t="s">
        <v>46</v>
      </c>
      <c r="C30" s="25"/>
      <c r="D30" s="26"/>
      <c r="E30" s="26"/>
      <c r="F30" s="23" t="str">
        <f>IF(Tabelle4[[#This Row],[Spalte4]],Tabelle4[[#This Row],[Spalte4]]-Tabelle4[[#This Row],[Spalte5]],"")</f>
        <v/>
      </c>
      <c r="G30" s="24" t="str">
        <f>IF(Tabelle4[[#This Row],[Spalte4]],Tabelle4[[#This Row],[Spalte6]]/Tabelle4[[#This Row],[Spalte4]],"")</f>
        <v/>
      </c>
      <c r="H30" s="26"/>
      <c r="I30" s="25"/>
      <c r="J30" s="28" t="str">
        <f>IF(Tabelle4[[#This Row],[Spalte3]],Tabelle4[[#This Row],[Spalte4]]-Tabelle4[[#This Row],[Spalte5]]-Tabelle4[[#This Row],[Spalte9]],"")</f>
        <v/>
      </c>
    </row>
    <row r="31" spans="1:10" s="2" customFormat="1" x14ac:dyDescent="0.2">
      <c r="A31" s="27"/>
      <c r="B31" s="6" t="s">
        <v>47</v>
      </c>
      <c r="C31" s="25"/>
      <c r="D31" s="26"/>
      <c r="E31" s="26"/>
      <c r="F31" s="23" t="str">
        <f>IF(Tabelle4[[#This Row],[Spalte4]],Tabelle4[[#This Row],[Spalte4]]-Tabelle4[[#This Row],[Spalte5]],"")</f>
        <v/>
      </c>
      <c r="G31" s="24" t="str">
        <f>IF(Tabelle4[[#This Row],[Spalte4]],Tabelle4[[#This Row],[Spalte6]]/Tabelle4[[#This Row],[Spalte4]],"")</f>
        <v/>
      </c>
      <c r="H31" s="26"/>
      <c r="I31" s="25"/>
      <c r="J31" s="28" t="str">
        <f>IF(Tabelle4[[#This Row],[Spalte3]],Tabelle4[[#This Row],[Spalte4]]-Tabelle4[[#This Row],[Spalte5]]-Tabelle4[[#This Row],[Spalte9]],"")</f>
        <v/>
      </c>
    </row>
    <row r="32" spans="1:10" s="2" customFormat="1" ht="13.5" thickBot="1" x14ac:dyDescent="0.25">
      <c r="A32" s="41" t="s">
        <v>48</v>
      </c>
      <c r="B32" s="42"/>
      <c r="C32" s="30">
        <f>PlanPersonal_Bewilligung+PlanSach_Bewilligung</f>
        <v>0</v>
      </c>
      <c r="D32" s="31">
        <f>PlanPersonal_Zeitraum+PlanSach_Zeitraum</f>
        <v>0</v>
      </c>
      <c r="E32" s="31">
        <f>PlanPersonal_Nachweis+PlanSach_Nachweis</f>
        <v>0</v>
      </c>
      <c r="F32" s="32" t="str">
        <f>IF(D32,D32-E32,"")</f>
        <v/>
      </c>
      <c r="G32" s="33" t="str">
        <f>IF(D32,F32/D32,"")</f>
        <v/>
      </c>
      <c r="H32" s="31"/>
      <c r="I32" s="30">
        <f>PersonalVWN_frueher+SachVWN_frueher</f>
        <v>0</v>
      </c>
      <c r="J32" s="34" t="str">
        <f>IF(OR(J18="",J24=""),"",J18+J24)</f>
        <v/>
      </c>
    </row>
    <row r="33" spans="1:10" s="2" customFormat="1" ht="16.5" x14ac:dyDescent="0.2">
      <c r="A33" s="17"/>
      <c r="B33" s="17"/>
      <c r="C33" s="18"/>
      <c r="D33" s="19"/>
      <c r="E33" s="19"/>
      <c r="F33" s="20"/>
      <c r="G33" s="21"/>
      <c r="H33" s="19"/>
      <c r="I33" s="18"/>
      <c r="J33" s="22"/>
    </row>
    <row r="34" spans="1:10" s="7" customFormat="1" ht="13.5" x14ac:dyDescent="0.2">
      <c r="A34" s="69" t="s">
        <v>49</v>
      </c>
      <c r="B34" s="69"/>
      <c r="C34" s="69"/>
      <c r="D34" s="69"/>
      <c r="E34" s="69"/>
      <c r="F34" s="69"/>
      <c r="G34" s="69"/>
      <c r="H34" s="69"/>
      <c r="I34" s="8"/>
      <c r="J34" s="8"/>
    </row>
    <row r="35" spans="1:10" s="9" customFormat="1" ht="13.5" x14ac:dyDescent="0.2">
      <c r="A35" s="69"/>
      <c r="B35" s="69"/>
      <c r="C35" s="69"/>
      <c r="D35" s="69"/>
      <c r="E35" s="69"/>
      <c r="F35" s="69"/>
      <c r="G35" s="69"/>
      <c r="H35" s="69"/>
      <c r="I35" s="8"/>
      <c r="J35" s="8"/>
    </row>
    <row r="36" spans="1:10" s="9" customFormat="1" x14ac:dyDescent="0.2">
      <c r="A36" s="69"/>
      <c r="B36" s="69"/>
      <c r="C36" s="69"/>
      <c r="D36" s="69"/>
      <c r="E36" s="69"/>
      <c r="F36" s="69"/>
      <c r="G36" s="69"/>
      <c r="H36" s="69"/>
      <c r="I36" s="6"/>
      <c r="J36" s="1"/>
    </row>
    <row r="37" spans="1:10" x14ac:dyDescent="0.2">
      <c r="A37" s="6"/>
      <c r="B37" s="6"/>
      <c r="C37" s="6"/>
      <c r="D37" s="6"/>
      <c r="E37" s="6"/>
      <c r="F37" s="6"/>
      <c r="G37" s="6"/>
      <c r="H37" s="6"/>
      <c r="I37" s="6"/>
      <c r="J37" s="6"/>
    </row>
    <row r="38" spans="1:10" x14ac:dyDescent="0.2">
      <c r="F38" s="7"/>
      <c r="G38" s="7"/>
      <c r="H38" s="7"/>
      <c r="I38" s="67" t="s">
        <v>50</v>
      </c>
      <c r="J38" s="68"/>
    </row>
    <row r="39" spans="1:10" ht="13.5" thickBot="1" x14ac:dyDescent="0.25">
      <c r="A39" s="65" t="s">
        <v>51</v>
      </c>
      <c r="B39" s="66"/>
      <c r="C39" s="63" t="s">
        <v>51</v>
      </c>
      <c r="D39" s="63"/>
      <c r="E39" s="64"/>
      <c r="F39" s="7"/>
      <c r="G39" s="7"/>
      <c r="H39" s="7"/>
      <c r="I39" s="56" t="s">
        <v>52</v>
      </c>
      <c r="J39" s="57"/>
    </row>
    <row r="40" spans="1:10" ht="13.5" thickBot="1" x14ac:dyDescent="0.25">
      <c r="A40" s="65"/>
      <c r="B40" s="66"/>
      <c r="C40" s="63"/>
      <c r="D40" s="63"/>
      <c r="E40" s="64"/>
      <c r="F40" s="5"/>
      <c r="G40" s="5"/>
      <c r="H40" s="5"/>
      <c r="I40" s="56" t="s">
        <v>53</v>
      </c>
      <c r="J40" s="57"/>
    </row>
    <row r="41" spans="1:10" ht="13.5" x14ac:dyDescent="0.2">
      <c r="A41" s="60" t="s">
        <v>54</v>
      </c>
      <c r="B41" s="61"/>
      <c r="C41" s="62" t="s">
        <v>55</v>
      </c>
      <c r="D41" s="60"/>
      <c r="E41" s="60"/>
      <c r="F41" s="5"/>
      <c r="G41" s="5"/>
      <c r="H41" s="5"/>
      <c r="I41" s="58" t="s">
        <v>56</v>
      </c>
      <c r="J41" s="59"/>
    </row>
    <row r="43" spans="1:10" x14ac:dyDescent="0.2">
      <c r="A43" s="65" t="s">
        <v>51</v>
      </c>
      <c r="B43" s="66"/>
      <c r="C43" s="63" t="s">
        <v>51</v>
      </c>
      <c r="D43" s="63"/>
      <c r="E43" s="64"/>
    </row>
    <row r="44" spans="1:10" x14ac:dyDescent="0.2">
      <c r="A44" s="65"/>
      <c r="B44" s="66"/>
      <c r="C44" s="63"/>
      <c r="D44" s="63"/>
      <c r="E44" s="64"/>
    </row>
    <row r="45" spans="1:10" ht="13.5" x14ac:dyDescent="0.2">
      <c r="A45" s="60" t="s">
        <v>54</v>
      </c>
      <c r="B45" s="61"/>
      <c r="C45" s="62" t="s">
        <v>57</v>
      </c>
      <c r="D45" s="60"/>
      <c r="E45" s="60"/>
    </row>
  </sheetData>
  <sheetProtection selectLockedCells="1"/>
  <mergeCells count="39">
    <mergeCell ref="A4:B4"/>
    <mergeCell ref="A3:B3"/>
    <mergeCell ref="A2:B2"/>
    <mergeCell ref="A1:B1"/>
    <mergeCell ref="A16:B17"/>
    <mergeCell ref="E13:F13"/>
    <mergeCell ref="E12:F12"/>
    <mergeCell ref="C16:C17"/>
    <mergeCell ref="A7:B7"/>
    <mergeCell ref="A18:B18"/>
    <mergeCell ref="D16:D17"/>
    <mergeCell ref="F16:J16"/>
    <mergeCell ref="H18:I18"/>
    <mergeCell ref="E16:E17"/>
    <mergeCell ref="E10:F10"/>
    <mergeCell ref="E11:F11"/>
    <mergeCell ref="E7:F7"/>
    <mergeCell ref="H9:I9"/>
    <mergeCell ref="H10:I10"/>
    <mergeCell ref="H11:I11"/>
    <mergeCell ref="H12:I12"/>
    <mergeCell ref="E8:F8"/>
    <mergeCell ref="E9:F9"/>
    <mergeCell ref="H7:J7"/>
    <mergeCell ref="C1:D1"/>
    <mergeCell ref="C2:D2"/>
    <mergeCell ref="C3:D3"/>
    <mergeCell ref="H8:I8"/>
    <mergeCell ref="I38:J38"/>
    <mergeCell ref="A41:B41"/>
    <mergeCell ref="A34:H36"/>
    <mergeCell ref="C41:E41"/>
    <mergeCell ref="H24:I24"/>
    <mergeCell ref="A45:B45"/>
    <mergeCell ref="C45:E45"/>
    <mergeCell ref="C39:E40"/>
    <mergeCell ref="A39:B40"/>
    <mergeCell ref="A43:B44"/>
    <mergeCell ref="C43:E44"/>
  </mergeCells>
  <phoneticPr fontId="0" type="noConversion"/>
  <pageMargins left="0.86" right="0.54285714285714282" top="1.2204724409448819" bottom="0.31496062992125984" header="0.39370078740157483" footer="7.874015748031496E-2"/>
  <pageSetup paperSize="9" scale="76" pageOrder="overThenDown" orientation="landscape" r:id="rId1"/>
  <headerFooter>
    <oddHeader>&amp;L&amp;"Arial Narrow,Fett"&amp;14
Proof of use of funds&amp;C&amp;G</oddHeader>
  </headerFooter>
  <ignoredErrors>
    <ignoredError sqref="J24" formula="1"/>
  </ignoredErrors>
  <legacyDrawingHF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5" sqref="B45"/>
    </sheetView>
  </sheetViews>
  <sheetFormatPr baseColWidth="10" defaultRowHeight="12.75" x14ac:dyDescent="0.2"/>
  <sheetData/>
  <pageMargins left="0.7" right="0.7" top="0.78740157499999996" bottom="0.78740157499999996" header="0.3" footer="0.3"/>
  <pageSetup paperSize="9" orientation="portrait" r:id="rId1"/>
  <headerFooter>
    <oddFooter>&amp;L&amp;8DLUMNITZ/RMCE
\\ZHHNAP01\FunkStiftung\05 Projekte\04 Vorlagen\Verwendungsnachweis pro Projekt_Funk Stiftung.xlsx &lt;Zahlungszeitpunkt&gt;&amp;R&amp;8 &amp;811.11.2015
&amp;8&amp;S / &amp;A&amp;S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Proof of use of funds</vt:lpstr>
      <vt:lpstr>Disbursement date</vt:lpstr>
      <vt:lpstr>PersonalVWN_AbweichungEUR</vt:lpstr>
      <vt:lpstr>PersonalVWN_AbweichungProzent</vt:lpstr>
      <vt:lpstr>PersonalVWN_frueher</vt:lpstr>
      <vt:lpstr>PlanPersonal_Bewilligung</vt:lpstr>
      <vt:lpstr>PlanPersonal_Nachweis</vt:lpstr>
      <vt:lpstr>PlanPersonal_Zeitraum</vt:lpstr>
      <vt:lpstr>PlanSach_Bewilligung</vt:lpstr>
      <vt:lpstr>PlanSach_Nachweis</vt:lpstr>
      <vt:lpstr>PlanSach_Zeitraum</vt:lpstr>
      <vt:lpstr>SachVWN_AbweichungEUR</vt:lpstr>
      <vt:lpstr>SachVWN_AbweichungProzent</vt:lpstr>
      <vt:lpstr>SachVWN_frueher</vt:lpstr>
      <vt:lpstr>'Proof of use of funds'!Text536</vt:lpstr>
      <vt:lpstr>'Proof of use of funds'!Text537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dc:title>
  <dc:creator>Helbig, Frauke</dc:creator>
  <cp:keywords>Funk Stiftung</cp:keywords>
  <dc:description>Lumnitz, Diana</dc:description>
  <cp:lastModifiedBy>Lumnitz, Diana (Funk-Stiftung)</cp:lastModifiedBy>
  <cp:lastPrinted>2019-06-12T16:18:00Z</cp:lastPrinted>
  <dcterms:created xsi:type="dcterms:W3CDTF">2000-08-10T07:55:14Z</dcterms:created>
  <dcterms:modified xsi:type="dcterms:W3CDTF">2019-10-17T09:05:30Z</dcterms:modified>
</cp:coreProperties>
</file>